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отери ЭЭ\2025 сверка\"/>
    </mc:Choice>
  </mc:AlternateContent>
  <xr:revisionPtr revIDLastSave="0" documentId="13_ncr:1_{A1F2A69D-B376-431E-89F3-C08C69B3A6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G18" i="1"/>
  <c r="D18" i="1" s="1"/>
  <c r="B18" i="1" l="1"/>
  <c r="F18" i="1"/>
</calcChain>
</file>

<file path=xl/sharedStrings.xml><?xml version="1.0" encoding="utf-8"?>
<sst xmlns="http://schemas.openxmlformats.org/spreadsheetml/2006/main" count="24" uniqueCount="24">
  <si>
    <t>Месяц</t>
  </si>
  <si>
    <t>Объем потерь электроэнергии</t>
  </si>
  <si>
    <t>МВт*ч</t>
  </si>
  <si>
    <t>Сумма затрат,           тыс. руб.  с НДС</t>
  </si>
  <si>
    <t>Норматив</t>
  </si>
  <si>
    <t>Факт 1c</t>
  </si>
  <si>
    <t>Норм.</t>
  </si>
  <si>
    <t>Сверх норм.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</si>
  <si>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</si>
  <si>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</si>
  <si>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</si>
  <si>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</si>
  <si>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</si>
  <si>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</si>
  <si>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</si>
  <si>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</si>
  <si>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</si>
  <si>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</si>
  <si>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</si>
  <si>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</si>
  <si>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ИТОГО</t>
  </si>
  <si>
    <t>Сумма затрат,           тыс. руб.  без НДС</t>
  </si>
  <si>
    <t>Сведения о закупке сетевыми организациями электрической энергии для компенсации потерь в сетях и ее стоимости 2025</t>
  </si>
  <si>
    <r>
      <t xml:space="preserve">Тариф </t>
    </r>
    <r>
      <rPr>
        <b/>
        <u/>
        <sz val="11"/>
        <rFont val="Calibri"/>
        <family val="2"/>
        <charset val="204"/>
      </rPr>
      <t>2025</t>
    </r>
    <r>
      <rPr>
        <b/>
        <sz val="11"/>
        <rFont val="Calibri"/>
        <family val="2"/>
        <charset val="204"/>
      </rPr>
      <t>, руб/МВт*ч, без НДС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</si>
</sst>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0.000"/>
    <numFmt numFmtId="166" formatCode="#,##0.0000"/>
    <numFmt numFmtId="167" formatCode="&quot;$&quot;#,##0_);[Red]\(&quot;$&quot;#,##0\)"/>
    <numFmt numFmtId="168" formatCode="_-* #,##0.00[$€-1]_-;\-* #,##0.00[$€-1]_-;_-* &quot;-&quot;??[$€-1]_-"/>
    <numFmt numFmtId="169" formatCode="_-* #,##0\ _р_._-;\-* #,##0\ _р_._-;_-* &quot;-&quot;\ _р_._-;_-@_-"/>
    <numFmt numFmtId="170" formatCode="_-* #,##0.000\ _₽_-;\-* #,##0.000\ _₽_-;_-* &quot;-&quot;???\ _₽_-;_-@_-"/>
    <numFmt numFmtId="171" formatCode="_-* #,##0.00\ _₽_-;\-* #,##0.00\ _₽_-;_-* &quot;-&quot;???\ _₽_-;_-@_-"/>
  </numFmts>
  <fonts count="2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u/>
      <sz val="11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9"/>
      <name val="Tahoma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name val="Tahoma"/>
      <family val="2"/>
      <charset val="204"/>
    </font>
    <font>
      <sz val="9"/>
      <color indexed="11"/>
      <name val="Tahoma"/>
      <family val="2"/>
      <charset val="204"/>
    </font>
    <font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49" fontId="7" fillId="0" borderId="0" applyBorder="0">
      <alignment vertical="top"/>
    </xf>
    <xf numFmtId="0" fontId="8" fillId="0" borderId="0"/>
    <xf numFmtId="168" fontId="8" fillId="0" borderId="0"/>
    <xf numFmtId="0" fontId="22" fillId="0" borderId="0"/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0" fontId="17" fillId="0" borderId="22" applyNumberFormat="0" applyAlignment="0">
      <protection locked="0"/>
    </xf>
    <xf numFmtId="167" fontId="9" fillId="0" borderId="0" applyFont="0" applyFill="0" applyBorder="0" applyAlignment="0" applyProtection="0"/>
    <xf numFmtId="164" fontId="7" fillId="4" borderId="0">
      <protection locked="0"/>
    </xf>
    <xf numFmtId="0" fontId="14" fillId="0" borderId="0" applyFill="0" applyBorder="0" applyProtection="0">
      <alignment vertical="center"/>
    </xf>
    <xf numFmtId="165" fontId="7" fillId="4" borderId="0">
      <protection locked="0"/>
    </xf>
    <xf numFmtId="166" fontId="7" fillId="4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7" fillId="5" borderId="22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0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18" fillId="6" borderId="23" applyNumberFormat="0">
      <alignment horizontal="center" vertical="center"/>
    </xf>
    <xf numFmtId="0" fontId="13" fillId="7" borderId="22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49" fontId="7" fillId="0" borderId="0" applyBorder="0">
      <alignment vertical="top"/>
    </xf>
    <xf numFmtId="0" fontId="19" fillId="8" borderId="0" applyNumberFormat="0" applyBorder="0" applyAlignment="0">
      <alignment horizontal="left" vertical="center"/>
    </xf>
    <xf numFmtId="49" fontId="7" fillId="8" borderId="0" applyBorder="0">
      <alignment vertical="top"/>
    </xf>
    <xf numFmtId="49" fontId="20" fillId="9" borderId="0" applyBorder="0">
      <alignment vertical="top"/>
    </xf>
    <xf numFmtId="0" fontId="22" fillId="0" borderId="0"/>
    <xf numFmtId="0" fontId="8" fillId="0" borderId="0"/>
    <xf numFmtId="169" fontId="11" fillId="0" borderId="0" applyFont="0" applyFill="0" applyBorder="0" applyAlignment="0" applyProtection="0"/>
  </cellStyleXfs>
  <cellXfs count="38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" fontId="6" fillId="2" borderId="8" xfId="0" applyNumberFormat="1" applyFont="1" applyFill="1" applyBorder="1" applyAlignment="1">
      <alignment horizontal="center" vertical="center"/>
    </xf>
    <xf numFmtId="170" fontId="2" fillId="0" borderId="11" xfId="0" applyNumberFormat="1" applyFont="1" applyBorder="1" applyAlignment="1">
      <alignment horizontal="center" vertical="center"/>
    </xf>
    <xf numFmtId="170" fontId="2" fillId="0" borderId="12" xfId="0" applyNumberFormat="1" applyFont="1" applyBorder="1" applyAlignment="1">
      <alignment horizontal="center" vertical="center"/>
    </xf>
    <xf numFmtId="170" fontId="2" fillId="3" borderId="12" xfId="0" applyNumberFormat="1" applyFont="1" applyFill="1" applyBorder="1" applyAlignment="1">
      <alignment horizontal="center" vertical="center"/>
    </xf>
    <xf numFmtId="170" fontId="2" fillId="0" borderId="14" xfId="0" applyNumberFormat="1" applyFont="1" applyBorder="1" applyAlignment="1">
      <alignment horizontal="center" vertical="center"/>
    </xf>
    <xf numFmtId="171" fontId="2" fillId="0" borderId="1" xfId="0" applyNumberFormat="1" applyFont="1" applyBorder="1" applyAlignment="1">
      <alignment horizontal="center" vertical="center"/>
    </xf>
    <xf numFmtId="171" fontId="2" fillId="0" borderId="4" xfId="0" applyNumberFormat="1" applyFont="1" applyBorder="1" applyAlignment="1">
      <alignment horizontal="center" vertical="center"/>
    </xf>
    <xf numFmtId="171" fontId="2" fillId="3" borderId="4" xfId="0" applyNumberFormat="1" applyFont="1" applyFill="1" applyBorder="1" applyAlignment="1">
      <alignment horizontal="center" vertical="center"/>
    </xf>
    <xf numFmtId="171" fontId="2" fillId="0" borderId="15" xfId="0" applyNumberFormat="1" applyFont="1" applyBorder="1" applyAlignment="1">
      <alignment horizontal="center" vertical="center"/>
    </xf>
    <xf numFmtId="4" fontId="6" fillId="2" borderId="24" xfId="0" applyNumberFormat="1" applyFont="1" applyFill="1" applyBorder="1" applyAlignment="1">
      <alignment horizontal="center" vertical="center"/>
    </xf>
    <xf numFmtId="4" fontId="6" fillId="2" borderId="25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2">
    <cellStyle name=" 1" xfId="2" xr:uid="{A1848D88-6F14-4B68-9CBE-6310703545EB}"/>
    <cellStyle name=" 1 2" xfId="3" xr:uid="{D05CB327-FE92-4926-BFDC-A8010955D5B5}"/>
    <cellStyle name=" 1_Stage1" xfId="4" xr:uid="{2B0B82CA-CA26-4D80-9C28-9D23A9AB1229}"/>
    <cellStyle name="_Model_RAB Мой_PR.PROG.WARM.NOTCOMBI.2012.2.16_v1.4(04.04.11) " xfId="5" xr:uid="{9E643FAD-4C88-41F6-A332-DC5CD183C3D3}"/>
    <cellStyle name="_Model_RAB Мой_Книга2_PR.PROG.WARM.NOTCOMBI.2012.2.16_v1.4(04.04.11) " xfId="6" xr:uid="{DE735CAD-7023-46D8-A6A4-EA1B4CD1AC76}"/>
    <cellStyle name="_Model_RAB_MRSK_svod_PR.PROG.WARM.NOTCOMBI.2012.2.16_v1.4(04.04.11) " xfId="7" xr:uid="{D2BA99DA-D055-49E6-8514-7812FEF9184A}"/>
    <cellStyle name="_Model_RAB_MRSK_svod_Книга2_PR.PROG.WARM.NOTCOMBI.2012.2.16_v1.4(04.04.11) " xfId="8" xr:uid="{5F2894EB-1BD5-4916-8743-921F9FF28C69}"/>
    <cellStyle name="_МОДЕЛЬ_1 (2)_PR.PROG.WARM.NOTCOMBI.2012.2.16_v1.4(04.04.11) " xfId="9" xr:uid="{74B1FD9D-F77C-4788-8F3B-40638FCE4F60}"/>
    <cellStyle name="_МОДЕЛЬ_1 (2)_Книга2_PR.PROG.WARM.NOTCOMBI.2012.2.16_v1.4(04.04.11) " xfId="10" xr:uid="{B856ED86-3AA5-4C23-B1DA-877E0DFBEF5C}"/>
    <cellStyle name="_пр 5 тариф RAB_PR.PROG.WARM.NOTCOMBI.2012.2.16_v1.4(04.04.11) " xfId="11" xr:uid="{9A663EC8-916A-4FB5-AE78-467B16ED8A4A}"/>
    <cellStyle name="_пр 5 тариф RAB_Книга2_PR.PROG.WARM.NOTCOMBI.2012.2.16_v1.4(04.04.11) " xfId="12" xr:uid="{70041643-22ED-405E-AEC5-13901131DCC1}"/>
    <cellStyle name="_Расчет RAB_22072008_PR.PROG.WARM.NOTCOMBI.2012.2.16_v1.4(04.04.11) " xfId="13" xr:uid="{C4607E5A-8BF1-4DB0-A5B8-6586026B3785}"/>
    <cellStyle name="_Расчет RAB_22072008_Книга2_PR.PROG.WARM.NOTCOMBI.2012.2.16_v1.4(04.04.11) " xfId="14" xr:uid="{825C0836-B531-4D54-9338-74475F576A20}"/>
    <cellStyle name="_Расчет RAB_Лен и МОЭСК_с 2010 года_14.04.2009_со сглаж_version 3.0_без ФСК_PR.PROG.WARM.NOTCOMBI.2012.2.16_v1.4(04.04.11) " xfId="15" xr:uid="{E09349B9-97A8-41A6-BDD9-D3B3C47555D0}"/>
    <cellStyle name="_Расчет RAB_Лен и МОЭСК_с 2010 года_14.04.2009_со сглаж_version 3.0_без ФСК_Книга2_PR.PROG.WARM.NOTCOMBI.2012.2.16_v1.4(04.04.11) " xfId="16" xr:uid="{5EC4A4AC-EEC0-47E7-B8CB-FB9D127A4C79}"/>
    <cellStyle name="_РИТ КЭС " xfId="39" xr:uid="{E6FFB841-D381-4E15-BBE4-E2DC68A36B4A}"/>
    <cellStyle name="_Факт  годовая 2007 " xfId="40" xr:uid="{644DA682-4839-418F-9BD4-F0F98B715EB6}"/>
    <cellStyle name="Cells 2" xfId="17" xr:uid="{F0FD2AA5-A323-44C3-AF0A-98C9C66410DA}"/>
    <cellStyle name="Comma [0]" xfId="41" xr:uid="{92B06D81-2D66-4688-BDCD-A76F9C271D6C}"/>
    <cellStyle name="Currency [0]" xfId="18" xr:uid="{54E5B54D-02E5-4EC0-A05D-D382188DC30C}"/>
    <cellStyle name="currency1" xfId="19" xr:uid="{6741EE34-D871-408A-A7E4-B5B380181EA8}"/>
    <cellStyle name="Currency2" xfId="20" xr:uid="{9DDE0BAD-AA3D-49B7-AABB-574A86A65BA5}"/>
    <cellStyle name="currency3" xfId="21" xr:uid="{5FE20AA4-16D4-4DC2-8DC4-0C85EA41D883}"/>
    <cellStyle name="currency4" xfId="22" xr:uid="{7013C7F0-16F3-4766-9DB4-6706B05DFF4A}"/>
    <cellStyle name="Followed Hyperlink" xfId="23" xr:uid="{3AA7E291-2BEE-4DE6-81F8-343B1943EC71}"/>
    <cellStyle name="Header 3" xfId="24" xr:uid="{7F85E53D-CA3D-47AD-BD2D-771C5D31EA9A}"/>
    <cellStyle name="Hyperlink" xfId="25" xr:uid="{C6EE6B15-77D3-4578-8B99-BB20943FDE05}"/>
    <cellStyle name="normal" xfId="26" xr:uid="{C84FA71D-3ACB-449A-BDAF-3D931019F346}"/>
    <cellStyle name="Normal1" xfId="27" xr:uid="{9E5A2383-A040-42D6-A861-9CE806236466}"/>
    <cellStyle name="Normal2" xfId="28" xr:uid="{1263B3D0-458E-4EF2-8AFE-F8FF68A45505}"/>
    <cellStyle name="Percent1" xfId="29" xr:uid="{A47311CD-3CE2-4B0D-A285-960834CAA547}"/>
    <cellStyle name="Title 4" xfId="30" xr:uid="{7AFFF06C-056D-41DB-ADEC-E681BD68D8F3}"/>
    <cellStyle name="Ввод  2" xfId="31" xr:uid="{601AD22E-7512-45AC-9293-3F14DCDAAC02}"/>
    <cellStyle name="Гиперссылка" xfId="32" builtinId="8" customBuiltin="1"/>
    <cellStyle name="Гиперссылка 2 2" xfId="33" xr:uid="{51212C54-E007-4731-8262-AEDB15E38C11}"/>
    <cellStyle name="Гиперссылка 4" xfId="34" xr:uid="{65B86B80-87AB-428D-A3B4-8D0CFE649E4D}"/>
    <cellStyle name="Обычный" xfId="0" builtinId="0"/>
    <cellStyle name="Обычный 10" xfId="35" xr:uid="{40D0631D-1264-43AA-993C-429CC73C2791}"/>
    <cellStyle name="Обычный 2" xfId="36" xr:uid="{93E3BB59-6AF9-42C4-8AF5-B682081D5529}"/>
    <cellStyle name="Обычный 3" xfId="1" xr:uid="{4785304E-06D1-4444-9B09-31E878FFDAD6}"/>
    <cellStyle name="Обычный 3 2" xfId="38" xr:uid="{53EC1FF7-12BD-426C-BA06-9031A7896416}"/>
    <cellStyle name="Обычный 3 3" xfId="37" xr:uid="{A657B6C0-6822-4B34-9E2D-6A74673E397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zoomScaleNormal="100" workbookViewId="0">
      <selection activeCell="E9" sqref="E9"/>
    </sheetView>
  </sheetViews>
  <sheetFormatPr defaultRowHeight="15"/>
  <cols>
    <col min="1" max="1" width="9.28515625" bestFit="1" customWidth="1"/>
    <col min="2" max="2" width="13.42578125" bestFit="1" customWidth="1"/>
    <col min="3" max="3" width="14.5703125" bestFit="1" customWidth="1"/>
    <col min="4" max="4" width="12.140625" bestFit="1" customWidth="1"/>
    <col min="5" max="5" width="12.42578125" bestFit="1" customWidth="1"/>
    <col min="6" max="7" width="13.28515625" customWidth="1"/>
  </cols>
  <sheetData>
    <row r="1" spans="1:7" ht="63.75" customHeight="1" thickBot="1">
      <c r="A1" s="23" t="s">
        <v>22</v>
      </c>
      <c r="B1" s="23"/>
      <c r="C1" s="23"/>
      <c r="D1" s="23"/>
      <c r="E1" s="23"/>
      <c r="F1" s="23"/>
      <c r="G1" s="23"/>
    </row>
    <row r="2" spans="1:7">
      <c r="A2" s="24" t="s">
        <v>0</v>
      </c>
      <c r="B2" s="27" t="s">
        <v>1</v>
      </c>
      <c r="C2" s="28"/>
      <c r="D2" s="28"/>
      <c r="E2" s="28"/>
      <c r="F2" s="28"/>
      <c r="G2" s="29"/>
    </row>
    <row r="3" spans="1:7" ht="35.25" customHeight="1">
      <c r="A3" s="25"/>
      <c r="B3" s="30" t="s">
        <v>2</v>
      </c>
      <c r="C3" s="31"/>
      <c r="D3" s="32" t="s">
        <v>23</v>
      </c>
      <c r="E3" s="33"/>
      <c r="F3" s="34" t="s">
        <v>3</v>
      </c>
      <c r="G3" s="36" t="s">
        <v>21</v>
      </c>
    </row>
    <row r="4" spans="1:7">
      <c r="A4" s="26"/>
      <c r="B4" s="5" t="s">
        <v>4</v>
      </c>
      <c r="C4" s="5" t="s">
        <v>5</v>
      </c>
      <c r="D4" s="5" t="s">
        <v>6</v>
      </c>
      <c r="E4" s="6" t="s">
        <v>7</v>
      </c>
      <c r="F4" s="35"/>
      <c r="G4" s="37"/>
    </row>
    <row r="5" spans="1:7" ht="15.75" thickBot="1">
      <c r="A5" s="7">
        <v>1</v>
      </c>
      <c r="B5" s="8">
        <v>2</v>
      </c>
      <c r="C5" s="9">
        <v>3</v>
      </c>
      <c r="D5" s="8">
        <v>4</v>
      </c>
      <c r="E5" s="8">
        <v>5</v>
      </c>
      <c r="F5" s="8">
        <v>6</v>
      </c>
      <c r="G5" s="10">
        <v>7</v>
      </c>
    </row>
    <row r="6" spans="1:7" ht="15.75">
      <c r="A6" s="1" t="s">
        <v>8</v>
      </c>
      <c r="B6" s="13">
        <v>1660.125</v>
      </c>
      <c r="C6" s="13">
        <v>1660.125</v>
      </c>
      <c r="D6" s="17">
        <v>3992.87</v>
      </c>
      <c r="E6" s="18">
        <v>0</v>
      </c>
      <c r="F6" s="3">
        <v>7954.3959704999997</v>
      </c>
      <c r="G6" s="4">
        <v>6628.6633087499995</v>
      </c>
    </row>
    <row r="7" spans="1:7" ht="15.75">
      <c r="A7" s="2" t="s">
        <v>9</v>
      </c>
      <c r="B7" s="14">
        <v>1448.146</v>
      </c>
      <c r="C7" s="14">
        <v>1448.146</v>
      </c>
      <c r="D7" s="18">
        <v>4154.47</v>
      </c>
      <c r="E7" s="18">
        <v>0</v>
      </c>
      <c r="F7" s="3">
        <v>7219.534935144</v>
      </c>
      <c r="G7" s="4">
        <v>6016.27911262</v>
      </c>
    </row>
    <row r="8" spans="1:7" ht="15.75">
      <c r="A8" s="2" t="s">
        <v>10</v>
      </c>
      <c r="B8" s="14">
        <v>1814.9</v>
      </c>
      <c r="C8" s="14">
        <v>2602.9990000000003</v>
      </c>
      <c r="D8" s="18">
        <v>3923.78</v>
      </c>
      <c r="E8" s="18">
        <v>4321.34</v>
      </c>
      <c r="F8" s="3">
        <v>12632.294465592002</v>
      </c>
      <c r="G8" s="4">
        <v>10526.912054660002</v>
      </c>
    </row>
    <row r="9" spans="1:7" ht="15.75">
      <c r="A9" s="2" t="s">
        <v>11</v>
      </c>
      <c r="B9" s="14">
        <v>1335.8</v>
      </c>
      <c r="C9" s="14">
        <v>1374.529</v>
      </c>
      <c r="D9" s="18">
        <v>4103.29</v>
      </c>
      <c r="E9" s="18">
        <v>4500.8500000000004</v>
      </c>
      <c r="F9" s="3">
        <v>6786.5858419799997</v>
      </c>
      <c r="G9" s="4">
        <v>5655.4882016500005</v>
      </c>
    </row>
    <row r="10" spans="1:7" ht="15.75">
      <c r="A10" s="2" t="s">
        <v>12</v>
      </c>
      <c r="B10" s="14">
        <v>1154.5999999999999</v>
      </c>
      <c r="C10" s="14">
        <v>1662.587</v>
      </c>
      <c r="D10" s="18">
        <v>3987.28</v>
      </c>
      <c r="E10" s="18">
        <v>4384.84</v>
      </c>
      <c r="F10" s="3">
        <v>8197.3862460960008</v>
      </c>
      <c r="G10" s="4">
        <v>6831.155205080001</v>
      </c>
    </row>
    <row r="11" spans="1:7" ht="15.75">
      <c r="A11" s="2" t="s">
        <v>13</v>
      </c>
      <c r="B11" s="14">
        <v>810.57100000000003</v>
      </c>
      <c r="C11" s="14">
        <v>810.57100000000003</v>
      </c>
      <c r="D11" s="18">
        <v>4278.13</v>
      </c>
      <c r="E11" s="18">
        <v>0</v>
      </c>
      <c r="F11" s="3">
        <v>4161.2737346759995</v>
      </c>
      <c r="G11" s="4">
        <v>3467.7281122300001</v>
      </c>
    </row>
    <row r="12" spans="1:7" ht="15.75">
      <c r="A12" s="2" t="s">
        <v>14</v>
      </c>
      <c r="B12" s="15">
        <v>882.2</v>
      </c>
      <c r="C12" s="14">
        <v>1860.2440000000001</v>
      </c>
      <c r="D12" s="19">
        <v>4441.76</v>
      </c>
      <c r="E12" s="18">
        <v>4839.32</v>
      </c>
      <c r="F12" s="3">
        <v>10381.906274495999</v>
      </c>
      <c r="G12" s="4">
        <v>8651.58856208</v>
      </c>
    </row>
    <row r="13" spans="1:7" ht="15.75">
      <c r="A13" s="2" t="s">
        <v>15</v>
      </c>
      <c r="B13" s="14">
        <v>898.2</v>
      </c>
      <c r="C13" s="14">
        <v>2038.579</v>
      </c>
      <c r="D13" s="18">
        <v>4628.0200000000004</v>
      </c>
      <c r="E13" s="18">
        <v>5025.58</v>
      </c>
      <c r="F13" s="3">
        <v>11865.544150583999</v>
      </c>
      <c r="G13" s="4">
        <v>9887.9534588200004</v>
      </c>
    </row>
    <row r="14" spans="1:7" ht="15.75">
      <c r="A14" s="2" t="s">
        <v>16</v>
      </c>
      <c r="B14" s="14">
        <v>1255.9349999999999</v>
      </c>
      <c r="C14" s="14">
        <v>1255.9349999999999</v>
      </c>
      <c r="D14" s="18">
        <v>4735.97</v>
      </c>
      <c r="E14" s="18">
        <v>0</v>
      </c>
      <c r="F14" s="3">
        <v>7137.6845783399995</v>
      </c>
      <c r="G14" s="4">
        <v>5948.0704819499997</v>
      </c>
    </row>
    <row r="15" spans="1:7" ht="15.75">
      <c r="A15" s="2" t="s">
        <v>17</v>
      </c>
      <c r="B15" s="14">
        <v>1619.8</v>
      </c>
      <c r="C15" s="14">
        <v>2597.2020000000002</v>
      </c>
      <c r="D15" s="18">
        <v>4485.01</v>
      </c>
      <c r="E15" s="18">
        <v>4882.57</v>
      </c>
      <c r="F15" s="3">
        <v>14444.463457368001</v>
      </c>
      <c r="G15" s="4">
        <v>12037.052881140002</v>
      </c>
    </row>
    <row r="16" spans="1:7" ht="15.75">
      <c r="A16" s="2" t="s">
        <v>18</v>
      </c>
      <c r="B16" s="14">
        <v>1567.7</v>
      </c>
      <c r="C16" s="16">
        <v>2058.8780000000002</v>
      </c>
      <c r="D16" s="20">
        <v>4726.18</v>
      </c>
      <c r="E16" s="18">
        <v>5123.74</v>
      </c>
      <c r="F16" s="3">
        <v>11911.080902064001</v>
      </c>
      <c r="G16" s="4">
        <v>9925.9007517200025</v>
      </c>
    </row>
    <row r="17" spans="1:7" ht="15.75">
      <c r="A17" s="2" t="s">
        <v>19</v>
      </c>
      <c r="B17" s="16">
        <v>2250.6</v>
      </c>
      <c r="C17" s="16">
        <v>3315.2129999999997</v>
      </c>
      <c r="D17" s="20">
        <v>4497.1000000000004</v>
      </c>
      <c r="E17" s="18">
        <v>4894.66</v>
      </c>
      <c r="F17" s="3">
        <v>18398.510311895996</v>
      </c>
      <c r="G17" s="4">
        <v>15332.091926579998</v>
      </c>
    </row>
    <row r="18" spans="1:7" ht="16.5" thickBot="1">
      <c r="A18" s="11" t="s">
        <v>20</v>
      </c>
      <c r="B18" s="12">
        <f>SUM(B6:B17)</f>
        <v>16698.577000000001</v>
      </c>
      <c r="C18" s="12">
        <f>SUM(C6:C17)</f>
        <v>22685.008000000002</v>
      </c>
      <c r="D18" s="21">
        <f>G18/C18*1000</f>
        <v>4448.2631021016177</v>
      </c>
      <c r="E18" s="22"/>
      <c r="F18" s="12">
        <f>SUM(F6:F17)</f>
        <v>121090.66086873601</v>
      </c>
      <c r="G18" s="12">
        <f>SUM(G6:G17)</f>
        <v>100908.88405728003</v>
      </c>
    </row>
  </sheetData>
  <mergeCells count="8">
    <mergeCell ref="D18:E18"/>
    <mergeCell ref="A1:G1"/>
    <mergeCell ref="A2:A4"/>
    <mergeCell ref="B2:G2"/>
    <mergeCell ref="B3:C3"/>
    <mergeCell ref="D3:E3"/>
    <mergeCell ref="F3:F4"/>
    <mergeCell ref="G3:G4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Gorev</dc:creator>
  <cp:lastModifiedBy>Горев Максим Андреевич</cp:lastModifiedBy>
  <cp:lastPrinted>2026-02-19T11:02:42Z</cp:lastPrinted>
  <dcterms:created xsi:type="dcterms:W3CDTF">2021-02-26T13:53:36Z</dcterms:created>
  <dcterms:modified xsi:type="dcterms:W3CDTF">2026-02-19T14:09:51Z</dcterms:modified>
</cp:coreProperties>
</file>